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<sst xmlns="http://schemas.openxmlformats.org/spreadsheetml/2006/main" count="52" uniqueCount="45">
  <si>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Кассовый отчет с начала года - всего</t>
  </si>
  <si>
    <t>Гл. бухгалтер:                            А.В.Новожилова</t>
  </si>
  <si>
    <t>Наименование</t>
  </si>
  <si>
    <t>СУММА</t>
  </si>
  <si>
    <t>ВСЕГО:</t>
  </si>
  <si>
    <t xml:space="preserve">ВСЕГО: </t>
  </si>
  <si>
    <t>в т. ч. Уголь</t>
  </si>
  <si>
    <t>продукты питания</t>
  </si>
  <si>
    <t>по КОСГУ</t>
  </si>
  <si>
    <t>Поступление доходов с начала года - всего</t>
  </si>
  <si>
    <t>ИТОГО</t>
  </si>
  <si>
    <t>родительская плата 00000000000000000130</t>
  </si>
  <si>
    <t xml:space="preserve">МБДОУ д/с № 18 </t>
  </si>
  <si>
    <t>приобретение водомера</t>
  </si>
  <si>
    <t>камерная обработка</t>
  </si>
  <si>
    <t>измерение температурных параметров</t>
  </si>
  <si>
    <t xml:space="preserve">Кассовый отчет по внебюджету МБДОУ д/с № 18 </t>
  </si>
  <si>
    <t>ООО Динамика замеры сопротивления</t>
  </si>
  <si>
    <t>ЗАО ПФ Контур</t>
  </si>
  <si>
    <t>ИП Боев вода питьевая</t>
  </si>
  <si>
    <t>на 01 апреля 2012г.</t>
  </si>
  <si>
    <t>Поступление доходов за март месяц - всего</t>
  </si>
  <si>
    <t>Кассовый отчет за март месяц - всего</t>
  </si>
  <si>
    <t>Остаток на 01 апреля - всего</t>
  </si>
  <si>
    <t>ООО Динамика ремонт эл.сетей</t>
  </si>
  <si>
    <t>ав.отчет курсы пов.квалиф</t>
  </si>
  <si>
    <t>ав.отчет заправка картриджа</t>
  </si>
  <si>
    <t>а/о противопож.обучение</t>
  </si>
  <si>
    <t>постельное белье, полотенца</t>
  </si>
  <si>
    <t>а/о заверение док-тов</t>
  </si>
  <si>
    <t>госпошлина</t>
  </si>
  <si>
    <t>програмное обеспечение ПК</t>
  </si>
  <si>
    <t>бланки меню</t>
  </si>
  <si>
    <t>принтер</t>
  </si>
  <si>
    <t>ООО Новотек прог.обесп</t>
  </si>
  <si>
    <t>ИП Витченко краска, хозтовары</t>
  </si>
  <si>
    <t>ВДПО</t>
  </si>
  <si>
    <t>проммаштест</t>
  </si>
  <si>
    <t xml:space="preserve">ИП Пашковская </t>
  </si>
  <si>
    <t>ООО СертумПро</t>
  </si>
  <si>
    <t>ООО Жабина</t>
  </si>
  <si>
    <t>Главный бухгалтер:                                    А.В.Губкина</t>
  </si>
  <si>
    <t>Расшифровка кассовых расходов по внебюджету на 01.09.2014г.</t>
  </si>
  <si>
    <t>ВДПО огнетушители</t>
  </si>
  <si>
    <t>ООО ЭМС флагшток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</si>
</sst>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b/>
      <sz val="11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9" xfId="0" applyFont="1" applyBorder="1" applyAlignment="1">
      <alignment/>
    </xf>
    <xf numFmtId="2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7" sqref="A1:I37"/>
    </sheetView>
  </sheetViews>
  <sheetFormatPr defaultColWidth="9.00390625" defaultRowHeight="12.75"/>
  <cols>
    <col min="7" max="7" width="18.125" style="0" customWidth="1"/>
    <col min="8" max="8" width="0" style="0" hidden="1" customWidth="1"/>
    <col min="9" max="9" width="12.75390625" style="0" customWidth="1"/>
    <col min="10" max="10" width="11.0039062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3"/>
    </row>
    <row r="2" spans="1:8" ht="15">
      <c r="A2" s="1" t="s">
        <v>16</v>
      </c>
      <c r="B2" s="2"/>
      <c r="C2" s="2"/>
      <c r="D2" s="2"/>
      <c r="E2" s="2"/>
      <c r="F2" s="2"/>
      <c r="G2" s="2"/>
      <c r="H2" s="3"/>
    </row>
    <row r="3" spans="1:8" ht="14.25">
      <c r="A3" s="3" t="s">
        <v>20</v>
      </c>
      <c r="B3" s="3"/>
      <c r="C3" s="3"/>
      <c r="D3" s="3"/>
      <c r="E3" s="3"/>
      <c r="F3" s="3"/>
      <c r="G3" s="3"/>
      <c r="H3" s="3"/>
    </row>
    <row r="4" spans="1:7" ht="15">
      <c r="A4" s="13"/>
      <c r="B4" s="2"/>
      <c r="C4" s="3"/>
      <c r="D4" s="3"/>
      <c r="E4" s="3"/>
      <c r="F4" s="3"/>
      <c r="G4" s="3"/>
    </row>
    <row r="5" spans="1:7" ht="14.25">
      <c r="A5" s="3"/>
      <c r="B5" s="3"/>
      <c r="C5" s="3"/>
      <c r="D5" s="3"/>
      <c r="E5" s="3"/>
      <c r="F5" s="3"/>
      <c r="G5" s="3"/>
    </row>
    <row r="6" spans="1:7" ht="15">
      <c r="A6" s="4" t="s">
        <v>9</v>
      </c>
      <c r="B6" s="5"/>
      <c r="C6" s="5"/>
      <c r="D6" s="5"/>
      <c r="E6" s="6"/>
      <c r="F6" s="7"/>
      <c r="G6" s="8">
        <f>G7+G8+G9</f>
        <v>163425.3</v>
      </c>
    </row>
    <row r="7" spans="1:7" ht="14.25">
      <c r="A7" s="9" t="s">
        <v>11</v>
      </c>
      <c r="B7" s="6"/>
      <c r="C7" s="6"/>
      <c r="D7" s="6"/>
      <c r="E7" s="6"/>
      <c r="F7" s="7"/>
      <c r="G7" s="10">
        <v>163425.3</v>
      </c>
    </row>
    <row r="8" spans="1:7" ht="14.25">
      <c r="A8" s="9"/>
      <c r="B8" s="6"/>
      <c r="C8" s="6"/>
      <c r="D8" s="6"/>
      <c r="E8" s="6"/>
      <c r="F8" s="7"/>
      <c r="G8" s="10"/>
    </row>
    <row r="9" spans="1:7" ht="14.25">
      <c r="A9" s="9"/>
      <c r="B9" s="6"/>
      <c r="C9" s="6"/>
      <c r="D9" s="6"/>
      <c r="E9" s="6"/>
      <c r="F9" s="7"/>
      <c r="G9" s="10"/>
    </row>
    <row r="10" spans="1:7" ht="15">
      <c r="A10" s="4" t="s">
        <v>21</v>
      </c>
      <c r="B10" s="5"/>
      <c r="C10" s="5"/>
      <c r="D10" s="5"/>
      <c r="E10" s="5"/>
      <c r="F10" s="7"/>
      <c r="G10" s="8">
        <f>G11+G12+G13</f>
        <v>64429</v>
      </c>
    </row>
    <row r="11" spans="1:7" ht="14.25">
      <c r="A11" s="9" t="s">
        <v>11</v>
      </c>
      <c r="B11" s="6"/>
      <c r="C11" s="6"/>
      <c r="D11" s="6"/>
      <c r="E11" s="6"/>
      <c r="F11" s="7"/>
      <c r="G11" s="10">
        <v>64429</v>
      </c>
    </row>
    <row r="12" spans="1:7" ht="14.25">
      <c r="A12" s="9"/>
      <c r="B12" s="6"/>
      <c r="C12" s="6"/>
      <c r="D12" s="6"/>
      <c r="E12" s="6"/>
      <c r="F12" s="7"/>
      <c r="G12" s="10"/>
    </row>
    <row r="13" spans="1:7" ht="14.25">
      <c r="A13" s="9"/>
      <c r="B13" s="6"/>
      <c r="C13" s="6"/>
      <c r="D13" s="6"/>
      <c r="E13" s="6"/>
      <c r="F13" s="7"/>
      <c r="G13" s="10"/>
    </row>
    <row r="14" spans="1:7" ht="14.25">
      <c r="A14" s="9"/>
      <c r="B14" s="6"/>
      <c r="C14" s="6"/>
      <c r="D14" s="6"/>
      <c r="E14" s="6"/>
      <c r="F14" s="7"/>
      <c r="G14" s="10"/>
    </row>
    <row r="15" spans="1:7" ht="14.25">
      <c r="A15" s="9"/>
      <c r="B15" s="6"/>
      <c r="C15" s="6"/>
      <c r="D15" s="6"/>
      <c r="E15" s="6"/>
      <c r="F15" s="7"/>
      <c r="G15" s="10"/>
    </row>
    <row r="16" spans="1:7" ht="14.25">
      <c r="A16" s="9"/>
      <c r="B16" s="6"/>
      <c r="C16" s="6"/>
      <c r="D16" s="6"/>
      <c r="E16" s="6"/>
      <c r="F16" s="7"/>
      <c r="G16" s="10"/>
    </row>
    <row r="17" spans="1:10" ht="15">
      <c r="A17" s="4" t="s">
        <v>0</v>
      </c>
      <c r="B17" s="5"/>
      <c r="C17" s="5"/>
      <c r="D17" s="5"/>
      <c r="E17" s="5"/>
      <c r="F17" s="11"/>
      <c r="G17" s="8">
        <f>G18+G19+G20</f>
        <v>163205.58</v>
      </c>
      <c r="J17">
        <f>G6-G17</f>
        <v>219.72000000000116</v>
      </c>
    </row>
    <row r="18" spans="1:7" ht="14.25">
      <c r="A18" s="9"/>
      <c r="B18" s="6"/>
      <c r="C18" s="6"/>
      <c r="D18" s="6"/>
      <c r="E18" s="6"/>
      <c r="F18" s="7"/>
      <c r="G18" s="10">
        <v>163205.58</v>
      </c>
    </row>
    <row r="19" spans="1:7" ht="14.25">
      <c r="A19" s="9"/>
      <c r="B19" s="6"/>
      <c r="C19" s="6"/>
      <c r="D19" s="6"/>
      <c r="E19" s="6"/>
      <c r="F19" s="7"/>
      <c r="G19" s="10"/>
    </row>
    <row r="20" spans="1:7" ht="14.25">
      <c r="A20" s="9"/>
      <c r="B20" s="6"/>
      <c r="C20" s="6"/>
      <c r="D20" s="6"/>
      <c r="E20" s="6"/>
      <c r="F20" s="7"/>
      <c r="G20" s="10"/>
    </row>
    <row r="21" spans="1:7" ht="15">
      <c r="A21" s="4" t="s">
        <v>22</v>
      </c>
      <c r="B21" s="5"/>
      <c r="C21" s="5"/>
      <c r="D21" s="5"/>
      <c r="E21" s="5"/>
      <c r="F21" s="11"/>
      <c r="G21" s="8">
        <f>G22+G23+G25+G26+G24</f>
        <v>64429</v>
      </c>
    </row>
    <row r="22" spans="1:7" ht="14.25">
      <c r="A22" s="9"/>
      <c r="B22" s="6"/>
      <c r="C22" s="6"/>
      <c r="D22" s="6"/>
      <c r="E22" s="6"/>
      <c r="F22" s="7"/>
      <c r="G22" s="10">
        <v>64429</v>
      </c>
    </row>
    <row r="23" spans="1:7" ht="14.25">
      <c r="A23" s="9"/>
      <c r="B23" s="6"/>
      <c r="C23" s="6"/>
      <c r="D23" s="6"/>
      <c r="E23" s="6"/>
      <c r="F23" s="7"/>
      <c r="G23" s="10"/>
    </row>
    <row r="24" spans="1:7" ht="14.25">
      <c r="A24" s="9"/>
      <c r="B24" s="6"/>
      <c r="C24" s="6"/>
      <c r="D24" s="6"/>
      <c r="E24" s="6"/>
      <c r="F24" s="7"/>
      <c r="G24" s="10"/>
    </row>
    <row r="25" spans="1:7" ht="14.25">
      <c r="A25" s="9"/>
      <c r="B25" s="6"/>
      <c r="C25" s="6"/>
      <c r="D25" s="6"/>
      <c r="E25" s="6"/>
      <c r="F25" s="7"/>
      <c r="G25" s="10"/>
    </row>
    <row r="26" spans="1:7" ht="14.25">
      <c r="A26" s="9"/>
      <c r="B26" s="6"/>
      <c r="C26" s="6"/>
      <c r="D26" s="6"/>
      <c r="E26" s="6"/>
      <c r="F26" s="7"/>
      <c r="G26" s="10"/>
    </row>
    <row r="27" spans="1:7" ht="14.25">
      <c r="A27" s="9"/>
      <c r="B27" s="6"/>
      <c r="C27" s="6"/>
      <c r="D27" s="6"/>
      <c r="E27" s="6"/>
      <c r="F27" s="7"/>
      <c r="G27" s="10"/>
    </row>
    <row r="28" spans="1:10" ht="15">
      <c r="A28" s="4" t="s">
        <v>23</v>
      </c>
      <c r="B28" s="5"/>
      <c r="C28" s="5"/>
      <c r="D28" s="5"/>
      <c r="E28" s="5"/>
      <c r="F28" s="11"/>
      <c r="G28" s="8">
        <f>G29+G33</f>
        <v>219.72</v>
      </c>
      <c r="J28">
        <f>I28+G10-G21</f>
        <v>0</v>
      </c>
    </row>
    <row r="29" spans="1:7" ht="14.25">
      <c r="A29" s="9"/>
      <c r="B29" s="6"/>
      <c r="C29" s="6"/>
      <c r="D29" s="6"/>
      <c r="E29" s="6"/>
      <c r="F29" s="7"/>
      <c r="G29" s="10">
        <f>G30+G31+G32</f>
        <v>219.72</v>
      </c>
    </row>
    <row r="30" spans="1:7" ht="14.25">
      <c r="A30" s="9"/>
      <c r="B30" s="6"/>
      <c r="C30" s="6"/>
      <c r="D30" s="6"/>
      <c r="E30" s="6"/>
      <c r="F30" s="7"/>
      <c r="G30" s="10">
        <v>219.72</v>
      </c>
    </row>
    <row r="31" spans="1:7" ht="14.25">
      <c r="A31" s="9"/>
      <c r="B31" s="6"/>
      <c r="C31" s="6"/>
      <c r="D31" s="6"/>
      <c r="E31" s="6"/>
      <c r="F31" s="7"/>
      <c r="G31" s="10"/>
    </row>
    <row r="32" spans="1:7" ht="14.25">
      <c r="A32" s="9"/>
      <c r="B32" s="6"/>
      <c r="C32" s="6"/>
      <c r="D32" s="6"/>
      <c r="E32" s="6"/>
      <c r="F32" s="7"/>
      <c r="G32" s="10"/>
    </row>
    <row r="33" spans="1:7" ht="14.25">
      <c r="A33" s="9"/>
      <c r="B33" s="6"/>
      <c r="C33" s="6"/>
      <c r="D33" s="6"/>
      <c r="E33" s="6"/>
      <c r="F33" s="7"/>
      <c r="G33" s="10"/>
    </row>
    <row r="34" spans="1:7" ht="14.25">
      <c r="A34" s="9"/>
      <c r="B34" s="6"/>
      <c r="C34" s="6"/>
      <c r="D34" s="6"/>
      <c r="E34" s="6"/>
      <c r="F34" s="7"/>
      <c r="G34" s="10"/>
    </row>
    <row r="35" spans="1:7" ht="14.25">
      <c r="A35" s="3"/>
      <c r="B35" s="3"/>
      <c r="C35" s="3"/>
      <c r="D35" s="3"/>
      <c r="E35" s="3"/>
      <c r="F35" s="3"/>
      <c r="G35" s="3"/>
    </row>
    <row r="36" spans="1:7" ht="14.25">
      <c r="A36" s="3"/>
      <c r="B36" s="3"/>
      <c r="C36" s="3"/>
      <c r="D36" s="3"/>
      <c r="E36" s="3"/>
      <c r="F36" s="3"/>
      <c r="G36" s="3"/>
    </row>
    <row r="37" spans="1:7" ht="14.25">
      <c r="A37" s="3"/>
      <c r="B37" s="3" t="s">
        <v>1</v>
      </c>
      <c r="C37" s="3"/>
      <c r="D37" s="3"/>
      <c r="E37" s="3"/>
      <c r="F37" s="3"/>
      <c r="G37" s="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1">
      <selection activeCell="C44" sqref="C44"/>
    </sheetView>
  </sheetViews>
  <sheetFormatPr defaultColWidth="9.00390625" defaultRowHeight="12.75"/>
  <cols>
    <col min="2" max="2" width="26.875" style="0" customWidth="1"/>
    <col min="3" max="3" width="20.75390625" style="0" customWidth="1"/>
    <col min="4" max="5" width="9.625" style="0" bestFit="1" customWidth="1"/>
    <col min="10" max="10" width="11.25390625" style="0" customWidth="1"/>
    <col min="11" max="11" width="10.625" style="0" customWidth="1"/>
  </cols>
  <sheetData>
    <row r="2" spans="1:3" ht="12.75">
      <c r="A2" s="12" t="s">
        <v>12</v>
      </c>
      <c r="B2" s="12"/>
      <c r="C2" s="12"/>
    </row>
    <row r="3" spans="1:3" ht="12.75">
      <c r="A3" s="12" t="s">
        <v>42</v>
      </c>
      <c r="B3" s="12"/>
      <c r="C3" s="12"/>
    </row>
    <row r="4" spans="1:3" ht="12.75">
      <c r="A4" s="12" t="s">
        <v>8</v>
      </c>
      <c r="B4" s="12"/>
      <c r="C4" s="12"/>
    </row>
    <row r="5" spans="1:3" ht="12.75">
      <c r="A5" s="14"/>
      <c r="B5" s="14" t="s">
        <v>2</v>
      </c>
      <c r="C5" s="14" t="s">
        <v>3</v>
      </c>
    </row>
    <row r="6" spans="1:3" ht="13.5" thickBot="1">
      <c r="A6" s="15"/>
      <c r="B6" s="15"/>
      <c r="C6" s="16"/>
    </row>
    <row r="7" spans="1:3" ht="13.5" thickBot="1">
      <c r="A7" s="17">
        <v>223</v>
      </c>
      <c r="B7" s="17" t="s">
        <v>4</v>
      </c>
      <c r="C7" s="18">
        <f>C8</f>
        <v>0</v>
      </c>
    </row>
    <row r="8" spans="1:3" ht="12.75">
      <c r="A8" s="19"/>
      <c r="B8" s="19"/>
      <c r="C8" s="20">
        <v>0</v>
      </c>
    </row>
    <row r="9" spans="1:3" ht="13.5" thickBot="1">
      <c r="A9" s="21"/>
      <c r="B9" s="24"/>
      <c r="C9" s="22"/>
    </row>
    <row r="10" spans="1:3" ht="13.5" thickBot="1">
      <c r="A10" s="17">
        <v>225</v>
      </c>
      <c r="B10" s="17" t="s">
        <v>4</v>
      </c>
      <c r="C10" s="18">
        <f>C11+C12+C13+C14+C15+C16+C18+C17</f>
        <v>2400</v>
      </c>
    </row>
    <row r="11" spans="1:3" ht="12.75">
      <c r="A11" s="19"/>
      <c r="B11" s="19" t="s">
        <v>14</v>
      </c>
      <c r="C11" s="20"/>
    </row>
    <row r="12" spans="1:3" ht="12.75">
      <c r="A12" s="21"/>
      <c r="B12" s="24" t="s">
        <v>17</v>
      </c>
      <c r="C12" s="22"/>
    </row>
    <row r="13" spans="1:3" ht="12.75">
      <c r="A13" s="24"/>
      <c r="B13" s="24" t="s">
        <v>24</v>
      </c>
      <c r="C13" s="25">
        <v>2400</v>
      </c>
    </row>
    <row r="14" spans="1:3" ht="12.75">
      <c r="A14" s="24"/>
      <c r="B14" s="24" t="s">
        <v>26</v>
      </c>
      <c r="C14" s="25"/>
    </row>
    <row r="15" spans="1:3" ht="12.75">
      <c r="A15" s="24"/>
      <c r="B15" s="24"/>
      <c r="C15" s="25"/>
    </row>
    <row r="16" spans="1:3" ht="12.75">
      <c r="A16" s="24"/>
      <c r="B16" s="24"/>
      <c r="C16" s="25"/>
    </row>
    <row r="17" spans="1:3" ht="12.75">
      <c r="A17" s="24"/>
      <c r="B17" s="24"/>
      <c r="C17" s="25"/>
    </row>
    <row r="18" spans="1:3" ht="13.5" thickBot="1">
      <c r="A18" s="24"/>
      <c r="B18" s="24"/>
      <c r="C18" s="25"/>
    </row>
    <row r="19" spans="1:3" ht="12.75">
      <c r="A19" s="26">
        <v>226</v>
      </c>
      <c r="B19" s="26" t="s">
        <v>4</v>
      </c>
      <c r="C19" s="27">
        <f>C20+C21+C22+C23+C25+C26+C27+C29+C24+C28</f>
        <v>9952</v>
      </c>
    </row>
    <row r="20" spans="1:3" ht="12.75">
      <c r="A20" s="28"/>
      <c r="B20" s="29" t="s">
        <v>15</v>
      </c>
      <c r="C20" s="30"/>
    </row>
    <row r="21" spans="1:3" ht="12.75">
      <c r="A21" s="28"/>
      <c r="B21" s="29" t="s">
        <v>37</v>
      </c>
      <c r="C21" s="30"/>
    </row>
    <row r="22" spans="1:3" ht="12.75">
      <c r="A22" s="28"/>
      <c r="B22" s="29" t="s">
        <v>18</v>
      </c>
      <c r="C22" s="30">
        <v>4000</v>
      </c>
    </row>
    <row r="23" spans="1:3" ht="12.75">
      <c r="A23" s="28"/>
      <c r="B23" s="29" t="s">
        <v>38</v>
      </c>
      <c r="C23" s="30">
        <v>5952</v>
      </c>
    </row>
    <row r="24" spans="1:3" ht="12.75">
      <c r="A24" s="31"/>
      <c r="B24" s="23" t="s">
        <v>39</v>
      </c>
      <c r="C24" s="32"/>
    </row>
    <row r="25" spans="1:3" ht="12.75">
      <c r="A25" s="21"/>
      <c r="B25" s="21" t="s">
        <v>34</v>
      </c>
      <c r="C25" s="34"/>
    </row>
    <row r="26" spans="1:3" ht="12.75">
      <c r="A26" s="24"/>
      <c r="B26" s="24" t="s">
        <v>25</v>
      </c>
      <c r="C26" s="35"/>
    </row>
    <row r="27" spans="1:3" ht="12.75">
      <c r="A27" s="33"/>
      <c r="B27" s="33" t="s">
        <v>29</v>
      </c>
      <c r="C27" s="36"/>
    </row>
    <row r="28" spans="1:3" ht="12.75">
      <c r="A28" s="33"/>
      <c r="B28" s="33" t="s">
        <v>27</v>
      </c>
      <c r="C28" s="36"/>
    </row>
    <row r="29" spans="1:3" ht="13.5" thickBot="1">
      <c r="A29" s="33"/>
      <c r="B29" s="33" t="s">
        <v>31</v>
      </c>
      <c r="C29" s="37"/>
    </row>
    <row r="30" spans="1:3" ht="13.5" thickBot="1">
      <c r="A30" s="17">
        <v>290</v>
      </c>
      <c r="B30" s="17" t="s">
        <v>4</v>
      </c>
      <c r="C30" s="18">
        <f>C32+C31</f>
        <v>2400</v>
      </c>
    </row>
    <row r="31" spans="1:3" ht="12.75">
      <c r="A31" s="31"/>
      <c r="B31" s="31" t="s">
        <v>30</v>
      </c>
      <c r="C31" s="38">
        <v>2400</v>
      </c>
    </row>
    <row r="32" spans="1:3" ht="13.5" thickBot="1">
      <c r="A32" s="21"/>
      <c r="B32" s="21"/>
      <c r="C32" s="22"/>
    </row>
    <row r="33" spans="1:3" ht="13.5" thickBot="1">
      <c r="A33" s="17">
        <v>310</v>
      </c>
      <c r="B33" s="17" t="s">
        <v>4</v>
      </c>
      <c r="C33" s="18">
        <f>C39+C34+C38+C35+C37+C36</f>
        <v>9488.7</v>
      </c>
    </row>
    <row r="34" spans="1:3" ht="12.75">
      <c r="A34" s="31"/>
      <c r="B34" s="24" t="s">
        <v>40</v>
      </c>
      <c r="C34" s="32">
        <v>625</v>
      </c>
    </row>
    <row r="35" spans="1:3" ht="12.75">
      <c r="A35" s="31"/>
      <c r="B35" s="31" t="s">
        <v>36</v>
      </c>
      <c r="C35" s="32">
        <v>4000</v>
      </c>
    </row>
    <row r="36" spans="1:3" ht="12.75">
      <c r="A36" s="31"/>
      <c r="B36" s="31" t="s">
        <v>43</v>
      </c>
      <c r="C36" s="32">
        <v>1365</v>
      </c>
    </row>
    <row r="37" spans="1:3" ht="12.75">
      <c r="A37" s="31"/>
      <c r="B37" s="31" t="s">
        <v>44</v>
      </c>
      <c r="C37" s="32">
        <v>3498.7</v>
      </c>
    </row>
    <row r="38" spans="1:3" ht="12.75">
      <c r="A38" s="31"/>
      <c r="B38" s="31" t="s">
        <v>33</v>
      </c>
      <c r="C38" s="32"/>
    </row>
    <row r="39" spans="1:3" ht="13.5" thickBot="1">
      <c r="A39" s="21"/>
      <c r="B39" s="21" t="s">
        <v>13</v>
      </c>
      <c r="C39" s="22"/>
    </row>
    <row r="40" spans="1:3" ht="13.5" thickBot="1">
      <c r="A40" s="17">
        <v>340</v>
      </c>
      <c r="B40" s="17" t="s">
        <v>5</v>
      </c>
      <c r="C40" s="18">
        <f>C42+C43+C44+C45+C46+C47+C48</f>
        <v>301282</v>
      </c>
    </row>
    <row r="41" spans="1:3" ht="12.75">
      <c r="A41" s="21"/>
      <c r="B41" s="21" t="s">
        <v>6</v>
      </c>
      <c r="C41" s="22"/>
    </row>
    <row r="42" spans="1:3" ht="12.75">
      <c r="A42" s="24"/>
      <c r="B42" s="24" t="s">
        <v>7</v>
      </c>
      <c r="C42" s="25">
        <v>257253</v>
      </c>
    </row>
    <row r="43" spans="1:3" ht="12.75">
      <c r="A43" s="24"/>
      <c r="B43" s="24" t="s">
        <v>19</v>
      </c>
      <c r="C43" s="25">
        <v>6555</v>
      </c>
    </row>
    <row r="44" spans="1:3" ht="12.75">
      <c r="A44" s="24"/>
      <c r="B44" s="24" t="s">
        <v>40</v>
      </c>
      <c r="C44" s="25">
        <v>2100</v>
      </c>
    </row>
    <row r="45" spans="1:3" ht="12.75">
      <c r="A45" s="24"/>
      <c r="B45" s="24" t="s">
        <v>35</v>
      </c>
      <c r="C45" s="25">
        <v>35374</v>
      </c>
    </row>
    <row r="46" spans="1:3" ht="12.75">
      <c r="A46" s="24"/>
      <c r="B46" s="24" t="s">
        <v>32</v>
      </c>
      <c r="C46" s="25"/>
    </row>
    <row r="47" spans="1:3" ht="12.75">
      <c r="A47" s="24"/>
      <c r="B47" s="24" t="s">
        <v>35</v>
      </c>
      <c r="C47" s="25"/>
    </row>
    <row r="48" spans="1:3" ht="12.75">
      <c r="A48" s="24"/>
      <c r="B48" s="24" t="s">
        <v>28</v>
      </c>
      <c r="C48" s="25"/>
    </row>
    <row r="49" spans="1:4" ht="12.75">
      <c r="A49" s="24"/>
      <c r="B49" s="39" t="s">
        <v>10</v>
      </c>
      <c r="C49" s="35">
        <f>C40+C33+C30+C19+C10+C7</f>
        <v>325522.7</v>
      </c>
      <c r="D49" s="40">
        <f>C40+C33+C19+C10</f>
        <v>323122.7</v>
      </c>
    </row>
    <row r="50" ht="12.75">
      <c r="A50" t="s">
        <v>41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Работа</cp:lastModifiedBy>
  <cp:lastPrinted>2014-09-01T08:57:14Z</cp:lastPrinted>
  <dcterms:modified xsi:type="dcterms:W3CDTF">2014-09-01T08:57:16Z</dcterms:modified>
  <cp:category/>
  <cp:version/>
  <cp:contentType/>
  <cp:contentStatus/>
</cp:coreProperties>
</file>